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336" windowHeight="6900" activeTab="0"/>
  </bookViews>
  <sheets>
    <sheet name="SWTCo Formation Costs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'SWTCo Formation Costs'!$A$1:$F$40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<sst xmlns="http://schemas.openxmlformats.org/spreadsheetml/2006/main" count="56" uniqueCount="40">
  <si>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</si>
  <si>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</si>
  <si>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</si>
  <si>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</si>
  <si>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</si>
  <si>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</si>
  <si>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</si>
  <si>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</si>
  <si>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</si>
  <si>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</si>
  <si>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(925) Injuries and Damages</t>
  </si>
  <si>
    <t>(566) Misc Transmission Expenses</t>
  </si>
  <si>
    <t>AEP Southwestern Transmission Company</t>
  </si>
  <si>
    <t>(928) Regulatory Commission Exp - Case</t>
  </si>
  <si>
    <t>Grand Total</t>
  </si>
  <si>
    <t>Reflection of Adjustment in Formula Rate:</t>
  </si>
  <si>
    <t>Formula Component</t>
  </si>
  <si>
    <t>Formula Line No.</t>
  </si>
  <si>
    <t>81, Column (3)</t>
  </si>
  <si>
    <t>69, Column (3)</t>
  </si>
  <si>
    <t>76, Column (3)</t>
  </si>
  <si>
    <t>2016 Projected TCOS - Transmission O&amp;M</t>
  </si>
  <si>
    <t>2016 Projected TCOS - Admin and General</t>
  </si>
  <si>
    <t>323.197.b</t>
  </si>
  <si>
    <t>321.112.b</t>
  </si>
  <si>
    <t>2015 Historic TCOS - Transmission O&amp;M</t>
  </si>
  <si>
    <t>2015 Historic TCOS - Admin and General</t>
  </si>
  <si>
    <t>2015 True-Up TCOS - Admin and General</t>
  </si>
  <si>
    <t>241, Column (3)</t>
  </si>
  <si>
    <t>246, Column (3)</t>
  </si>
  <si>
    <t>Total Formula Rate Expense</t>
  </si>
  <si>
    <t>2015 True-Up TCOS - Transmission O&amp;M</t>
  </si>
  <si>
    <t>64, Column (3)</t>
  </si>
  <si>
    <t xml:space="preserve">AEP West SPP Member Companies </t>
  </si>
  <si>
    <t>Transmission Cost of Service Formula Rate</t>
  </si>
  <si>
    <t>AEP SOUTHWESTERN TRANSMISSION COMPANY, INC.</t>
  </si>
  <si>
    <r>
      <rPr>
        <b/>
        <sz val="12"/>
        <rFont val="Arial"/>
        <family val="2"/>
      </rPr>
      <t xml:space="preserve">Workpaper 34T </t>
    </r>
    <r>
      <rPr>
        <sz val="12"/>
        <rFont val="Arial"/>
        <family val="2"/>
      </rPr>
      <t>- Formation Cost Adjustment</t>
    </r>
  </si>
  <si>
    <t>(569.2) Maintenance of Computer Software</t>
  </si>
  <si>
    <t>(569.3) Maintenance of Comm Equipment</t>
  </si>
  <si>
    <t>2016 True-Up and 2017 Projection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</si>
</sst>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0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2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7" fillId="3" borderId="0" applyNumberFormat="0" applyBorder="0" applyAlignment="0" applyProtection="0"/>
    <xf numFmtId="0" fontId="63" fillId="4" borderId="0" applyNumberFormat="0" applyBorder="0" applyAlignment="0" applyProtection="0"/>
    <xf numFmtId="0" fontId="17" fillId="5" borderId="0" applyNumberFormat="0" applyBorder="0" applyAlignment="0" applyProtection="0"/>
    <xf numFmtId="0" fontId="63" fillId="6" borderId="0" applyNumberFormat="0" applyBorder="0" applyAlignment="0" applyProtection="0"/>
    <xf numFmtId="0" fontId="17" fillId="7" borderId="0" applyNumberFormat="0" applyBorder="0" applyAlignment="0" applyProtection="0"/>
    <xf numFmtId="0" fontId="63" fillId="8" borderId="0" applyNumberFormat="0" applyBorder="0" applyAlignment="0" applyProtection="0"/>
    <xf numFmtId="0" fontId="17" fillId="9" borderId="0" applyNumberFormat="0" applyBorder="0" applyAlignment="0" applyProtection="0"/>
    <xf numFmtId="0" fontId="63" fillId="10" borderId="0" applyNumberFormat="0" applyBorder="0" applyAlignment="0" applyProtection="0"/>
    <xf numFmtId="0" fontId="17" fillId="11" borderId="0" applyNumberFormat="0" applyBorder="0" applyAlignment="0" applyProtection="0"/>
    <xf numFmtId="0" fontId="63" fillId="12" borderId="0" applyNumberFormat="0" applyBorder="0" applyAlignment="0" applyProtection="0"/>
    <xf numFmtId="0" fontId="17" fillId="13" borderId="0" applyNumberFormat="0" applyBorder="0" applyAlignment="0" applyProtection="0"/>
    <xf numFmtId="0" fontId="63" fillId="14" borderId="0" applyNumberFormat="0" applyBorder="0" applyAlignment="0" applyProtection="0"/>
    <xf numFmtId="0" fontId="17" fillId="15" borderId="0" applyNumberFormat="0" applyBorder="0" applyAlignment="0" applyProtection="0"/>
    <xf numFmtId="0" fontId="63" fillId="16" borderId="0" applyNumberFormat="0" applyBorder="0" applyAlignment="0" applyProtection="0"/>
    <xf numFmtId="0" fontId="17" fillId="17" borderId="0" applyNumberFormat="0" applyBorder="0" applyAlignment="0" applyProtection="0"/>
    <xf numFmtId="0" fontId="63" fillId="18" borderId="0" applyNumberFormat="0" applyBorder="0" applyAlignment="0" applyProtection="0"/>
    <xf numFmtId="0" fontId="17" fillId="19" borderId="0" applyNumberFormat="0" applyBorder="0" applyAlignment="0" applyProtection="0"/>
    <xf numFmtId="0" fontId="63" fillId="20" borderId="0" applyNumberFormat="0" applyBorder="0" applyAlignment="0" applyProtection="0"/>
    <xf numFmtId="0" fontId="17" fillId="9" borderId="0" applyNumberFormat="0" applyBorder="0" applyAlignment="0" applyProtection="0"/>
    <xf numFmtId="0" fontId="63" fillId="21" borderId="0" applyNumberFormat="0" applyBorder="0" applyAlignment="0" applyProtection="0"/>
    <xf numFmtId="0" fontId="17" fillId="15" borderId="0" applyNumberFormat="0" applyBorder="0" applyAlignment="0" applyProtection="0"/>
    <xf numFmtId="0" fontId="63" fillId="22" borderId="0" applyNumberFormat="0" applyBorder="0" applyAlignment="0" applyProtection="0"/>
    <xf numFmtId="0" fontId="17" fillId="23" borderId="0" applyNumberFormat="0" applyBorder="0" applyAlignment="0" applyProtection="0"/>
    <xf numFmtId="0" fontId="64" fillId="24" borderId="0" applyNumberFormat="0" applyBorder="0" applyAlignment="0" applyProtection="0"/>
    <xf numFmtId="0" fontId="18" fillId="25" borderId="0" applyNumberFormat="0" applyBorder="0" applyAlignment="0" applyProtection="0"/>
    <xf numFmtId="0" fontId="64" fillId="26" borderId="0" applyNumberFormat="0" applyBorder="0" applyAlignment="0" applyProtection="0"/>
    <xf numFmtId="0" fontId="18" fillId="17" borderId="0" applyNumberFormat="0" applyBorder="0" applyAlignment="0" applyProtection="0"/>
    <xf numFmtId="0" fontId="64" fillId="27" borderId="0" applyNumberFormat="0" applyBorder="0" applyAlignment="0" applyProtection="0"/>
    <xf numFmtId="0" fontId="18" fillId="19" borderId="0" applyNumberFormat="0" applyBorder="0" applyAlignment="0" applyProtection="0"/>
    <xf numFmtId="0" fontId="64" fillId="28" borderId="0" applyNumberFormat="0" applyBorder="0" applyAlignment="0" applyProtection="0"/>
    <xf numFmtId="0" fontId="18" fillId="29" borderId="0" applyNumberFormat="0" applyBorder="0" applyAlignment="0" applyProtection="0"/>
    <xf numFmtId="0" fontId="64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0" applyNumberFormat="0" applyBorder="0" applyAlignment="0" applyProtection="0"/>
    <xf numFmtId="0" fontId="18" fillId="33" borderId="0" applyNumberFormat="0" applyBorder="0" applyAlignment="0" applyProtection="0"/>
    <xf numFmtId="0" fontId="64" fillId="34" borderId="0" applyNumberFormat="0" applyBorder="0" applyAlignment="0" applyProtection="0"/>
    <xf numFmtId="0" fontId="18" fillId="35" borderId="0" applyNumberFormat="0" applyBorder="0" applyAlignment="0" applyProtection="0"/>
    <xf numFmtId="0" fontId="64" fillId="36" borderId="0" applyNumberFormat="0" applyBorder="0" applyAlignment="0" applyProtection="0"/>
    <xf numFmtId="0" fontId="18" fillId="37" borderId="0" applyNumberFormat="0" applyBorder="0" applyAlignment="0" applyProtection="0"/>
    <xf numFmtId="0" fontId="64" fillId="38" borderId="0" applyNumberFormat="0" applyBorder="0" applyAlignment="0" applyProtection="0"/>
    <xf numFmtId="0" fontId="18" fillId="39" borderId="0" applyNumberFormat="0" applyBorder="0" applyAlignment="0" applyProtection="0"/>
    <xf numFmtId="0" fontId="64" fillId="40" borderId="0" applyNumberFormat="0" applyBorder="0" applyAlignment="0" applyProtection="0"/>
    <xf numFmtId="0" fontId="18" fillId="29" borderId="0" applyNumberFormat="0" applyBorder="0" applyAlignment="0" applyProtection="0"/>
    <xf numFmtId="0" fontId="64" fillId="41" borderId="0" applyNumberFormat="0" applyBorder="0" applyAlignment="0" applyProtection="0"/>
    <xf numFmtId="0" fontId="18" fillId="31" borderId="0" applyNumberFormat="0" applyBorder="0" applyAlignment="0" applyProtection="0"/>
    <xf numFmtId="0" fontId="64" fillId="42" borderId="0" applyNumberFormat="0" applyBorder="0" applyAlignment="0" applyProtection="0"/>
    <xf numFmtId="0" fontId="18" fillId="43" borderId="0" applyNumberFormat="0" applyBorder="0" applyAlignment="0" applyProtection="0"/>
    <xf numFmtId="0" fontId="65" fillId="44" borderId="0" applyNumberFormat="0" applyBorder="0" applyAlignment="0" applyProtection="0"/>
    <xf numFmtId="0" fontId="19" fillId="5" borderId="0" applyNumberFormat="0" applyBorder="0" applyAlignment="0" applyProtection="0"/>
    <xf numFmtId="165" fontId="20" fillId="0" borderId="0" applyFill="0">
      <alignment/>
      <protection/>
    </xf>
    <xf numFmtId="165" fontId="20" fillId="0" borderId="0">
      <alignment horizontal="center"/>
      <protection/>
    </xf>
    <xf numFmtId="0" fontId="20" fillId="0" borderId="0" applyFill="0">
      <alignment horizontal="center"/>
      <protection/>
    </xf>
    <xf numFmtId="165" fontId="7" fillId="0" borderId="1" applyFill="0">
      <alignment/>
      <protection/>
    </xf>
    <xf numFmtId="0" fontId="4" fillId="0" borderId="0" applyFont="0" applyAlignment="0">
      <protection/>
    </xf>
    <xf numFmtId="0" fontId="21" fillId="0" borderId="0" applyFill="0">
      <alignment vertical="top"/>
      <protection/>
    </xf>
    <xf numFmtId="0" fontId="7" fillId="0" borderId="0" applyFill="0">
      <alignment horizontal="left" vertical="top"/>
      <protection/>
    </xf>
    <xf numFmtId="165" fontId="9" fillId="0" borderId="2" applyFill="0">
      <alignment/>
      <protection/>
    </xf>
    <xf numFmtId="0" fontId="4" fillId="0" borderId="0" applyNumberFormat="0" applyFont="0" applyAlignment="0">
      <protection/>
    </xf>
    <xf numFmtId="0" fontId="21" fillId="0" borderId="0" applyFill="0">
      <alignment wrapText="1"/>
      <protection/>
    </xf>
    <xf numFmtId="0" fontId="7" fillId="0" borderId="0" applyFill="0">
      <alignment horizontal="left" vertical="top" wrapText="1"/>
      <protection/>
    </xf>
    <xf numFmtId="165" fontId="22" fillId="0" borderId="0" applyFill="0">
      <alignment/>
      <protection/>
    </xf>
    <xf numFmtId="0" fontId="23" fillId="0" borderId="0" applyNumberFormat="0" applyFont="0" applyAlignment="0">
      <protection/>
    </xf>
    <xf numFmtId="0" fontId="24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165" fontId="4" fillId="0" borderId="0" applyFill="0">
      <alignment/>
      <protection/>
    </xf>
    <xf numFmtId="0" fontId="23" fillId="0" borderId="0" applyNumberFormat="0" applyFont="0" applyAlignment="0">
      <protection/>
    </xf>
    <xf numFmtId="0" fontId="15" fillId="0" borderId="0" applyFill="0">
      <alignment vertical="center" wrapText="1"/>
      <protection/>
    </xf>
    <xf numFmtId="0" fontId="8" fillId="0" borderId="0">
      <alignment horizontal="left" vertical="center" wrapText="1"/>
      <protection/>
    </xf>
    <xf numFmtId="165" fontId="13" fillId="0" borderId="0" applyFill="0">
      <alignment/>
      <protection/>
    </xf>
    <xf numFmtId="0" fontId="23" fillId="0" borderId="0" applyNumberFormat="0" applyFont="0" applyAlignment="0">
      <protection/>
    </xf>
    <xf numFmtId="0" fontId="10" fillId="0" borderId="0" applyFill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165" fontId="25" fillId="0" borderId="0" applyFill="0">
      <alignment/>
      <protection/>
    </xf>
    <xf numFmtId="0" fontId="23" fillId="0" borderId="0" applyNumberFormat="0" applyFont="0" applyAlignment="0">
      <protection/>
    </xf>
    <xf numFmtId="0" fontId="26" fillId="0" borderId="0" applyFill="0">
      <alignment horizontal="center" vertical="center" wrapText="1"/>
      <protection/>
    </xf>
    <xf numFmtId="0" fontId="27" fillId="0" borderId="0" applyFill="0">
      <alignment horizontal="center" vertical="center" wrapText="1"/>
      <protection/>
    </xf>
    <xf numFmtId="165" fontId="28" fillId="0" borderId="0" applyFill="0">
      <alignment/>
      <protection/>
    </xf>
    <xf numFmtId="0" fontId="23" fillId="0" borderId="0" applyNumberFormat="0" applyFont="0" applyAlignment="0">
      <protection/>
    </xf>
    <xf numFmtId="0" fontId="29" fillId="0" borderId="0">
      <alignment horizontal="center" wrapText="1"/>
      <protection/>
    </xf>
    <xf numFmtId="0" fontId="25" fillId="0" borderId="0" applyFill="0">
      <alignment horizontal="center" wrapText="1"/>
      <protection/>
    </xf>
    <xf numFmtId="0" fontId="66" fillId="45" borderId="3" applyNumberFormat="0" applyAlignment="0" applyProtection="0"/>
    <xf numFmtId="0" fontId="30" fillId="46" borderId="4" applyNumberFormat="0" applyAlignment="0" applyProtection="0"/>
    <xf numFmtId="0" fontId="67" fillId="47" borderId="5" applyNumberFormat="0" applyAlignment="0" applyProtection="0"/>
    <xf numFmtId="0" fontId="31" fillId="48" borderId="6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9" fillId="49" borderId="0" applyNumberFormat="0" applyBorder="0" applyAlignment="0" applyProtection="0"/>
    <xf numFmtId="0" fontId="33" fillId="7" borderId="0" applyNumberFormat="0" applyBorder="0" applyAlignment="0" applyProtection="0"/>
    <xf numFmtId="0" fontId="70" fillId="0" borderId="7" applyNumberFormat="0" applyFill="0" applyAlignment="0" applyProtection="0"/>
    <xf numFmtId="0" fontId="16" fillId="0" borderId="0" applyFont="0" applyFill="0" applyBorder="0" applyAlignment="0" applyProtection="0"/>
    <xf numFmtId="0" fontId="71" fillId="0" borderId="8" applyNumberFormat="0" applyFill="0" applyAlignment="0" applyProtection="0"/>
    <xf numFmtId="0" fontId="9" fillId="0" borderId="0" applyFont="0" applyFill="0" applyBorder="0" applyAlignment="0" applyProtection="0"/>
    <xf numFmtId="0" fontId="72" fillId="0" borderId="9" applyNumberFormat="0" applyFill="0" applyAlignment="0" applyProtection="0"/>
    <xf numFmtId="0" fontId="34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>
      <alignment/>
      <protection/>
    </xf>
    <xf numFmtId="0" fontId="36" fillId="0" borderId="0">
      <alignment/>
      <protection/>
    </xf>
    <xf numFmtId="0" fontId="73" fillId="50" borderId="3" applyNumberFormat="0" applyAlignment="0" applyProtection="0"/>
    <xf numFmtId="0" fontId="37" fillId="13" borderId="4" applyNumberFormat="0" applyAlignment="0" applyProtection="0"/>
    <xf numFmtId="0" fontId="74" fillId="0" borderId="12" applyNumberFormat="0" applyFill="0" applyAlignment="0" applyProtection="0"/>
    <xf numFmtId="0" fontId="38" fillId="0" borderId="13" applyNumberFormat="0" applyFill="0" applyAlignment="0" applyProtection="0"/>
    <xf numFmtId="0" fontId="75" fillId="51" borderId="0" applyNumberFormat="0" applyBorder="0" applyAlignment="0" applyProtection="0"/>
    <xf numFmtId="0" fontId="39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6" fillId="0" borderId="0" applyProtection="0">
      <alignment/>
    </xf>
    <xf numFmtId="0" fontId="0" fillId="53" borderId="14" applyNumberFormat="0" applyFont="0" applyAlignment="0" applyProtection="0"/>
    <xf numFmtId="0" fontId="6" fillId="54" borderId="15" applyNumberFormat="0" applyFont="0" applyAlignment="0" applyProtection="0"/>
    <xf numFmtId="0" fontId="76" fillId="45" borderId="16" applyNumberFormat="0" applyAlignment="0" applyProtection="0"/>
    <xf numFmtId="0" fontId="40" fillId="46" borderId="17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4" fillId="0" borderId="0">
      <alignment horizontal="left" vertical="top"/>
      <protection/>
    </xf>
    <xf numFmtId="0" fontId="2" fillId="0" borderId="11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5" borderId="0" applyNumberFormat="0" applyFont="0" applyBorder="0" applyAlignment="0" applyProtection="0"/>
    <xf numFmtId="3" fontId="4" fillId="0" borderId="0">
      <alignment horizontal="right" vertical="top"/>
      <protection/>
    </xf>
    <xf numFmtId="41" fontId="8" fillId="46" borderId="18" applyFill="0">
      <alignment/>
      <protection/>
    </xf>
    <xf numFmtId="0" fontId="41" fillId="0" borderId="0">
      <alignment horizontal="left" indent="7"/>
      <protection/>
    </xf>
    <xf numFmtId="41" fontId="8" fillId="0" borderId="18" applyFill="0">
      <alignment horizontal="left" indent="2"/>
      <protection/>
    </xf>
    <xf numFmtId="165" fontId="14" fillId="0" borderId="19" applyFill="0">
      <alignment horizontal="right"/>
      <protection/>
    </xf>
    <xf numFmtId="0" fontId="3" fillId="0" borderId="20" applyNumberFormat="0" applyFont="0" applyBorder="0">
      <alignment horizontal="right"/>
      <protection/>
    </xf>
    <xf numFmtId="0" fontId="42" fillId="0" borderId="0" applyFill="0">
      <alignment/>
      <protection/>
    </xf>
    <xf numFmtId="0" fontId="9" fillId="0" borderId="0" applyFill="0">
      <alignment/>
      <protection/>
    </xf>
    <xf numFmtId="4" fontId="14" fillId="0" borderId="19" applyFill="0">
      <alignment/>
      <protection/>
    </xf>
    <xf numFmtId="0" fontId="4" fillId="0" borderId="0" applyNumberFormat="0" applyFont="0" applyBorder="0" applyAlignment="0">
      <protection/>
    </xf>
    <xf numFmtId="0" fontId="24" fillId="0" borderId="0" applyFill="0">
      <alignment horizontal="left" indent="1"/>
      <protection/>
    </xf>
    <xf numFmtId="0" fontId="43" fillId="0" borderId="0" applyFill="0">
      <alignment horizontal="left" indent="1"/>
      <protection/>
    </xf>
    <xf numFmtId="4" fontId="13" fillId="0" borderId="0" applyFill="0">
      <alignment/>
      <protection/>
    </xf>
    <xf numFmtId="0" fontId="4" fillId="0" borderId="0" applyNumberFormat="0" applyFont="0" applyFill="0" applyBorder="0" applyAlignment="0">
      <protection/>
    </xf>
    <xf numFmtId="0" fontId="24" fillId="0" borderId="0" applyFill="0">
      <alignment horizontal="left" indent="2"/>
      <protection/>
    </xf>
    <xf numFmtId="0" fontId="9" fillId="0" borderId="0" applyFill="0">
      <alignment horizontal="left" indent="2"/>
      <protection/>
    </xf>
    <xf numFmtId="4" fontId="13" fillId="0" borderId="0" applyFill="0">
      <alignment/>
      <protection/>
    </xf>
    <xf numFmtId="0" fontId="4" fillId="0" borderId="0" applyNumberFormat="0" applyFont="0" applyBorder="0" applyAlignment="0">
      <protection/>
    </xf>
    <xf numFmtId="0" fontId="44" fillId="0" borderId="0">
      <alignment horizontal="left" indent="3"/>
      <protection/>
    </xf>
    <xf numFmtId="0" fontId="45" fillId="0" borderId="0" applyFill="0">
      <alignment horizontal="left" indent="3"/>
      <protection/>
    </xf>
    <xf numFmtId="4" fontId="13" fillId="0" borderId="0" applyFill="0">
      <alignment/>
      <protection/>
    </xf>
    <xf numFmtId="0" fontId="4" fillId="0" borderId="0" applyNumberFormat="0" applyFont="0" applyBorder="0" applyAlignment="0">
      <protection/>
    </xf>
    <xf numFmtId="0" fontId="10" fillId="0" borderId="0">
      <alignment horizontal="left" indent="4"/>
      <protection/>
    </xf>
    <xf numFmtId="0" fontId="4" fillId="0" borderId="0" applyFill="0">
      <alignment horizontal="left" indent="4"/>
      <protection/>
    </xf>
    <xf numFmtId="4" fontId="25" fillId="0" borderId="0" applyFill="0">
      <alignment/>
      <protection/>
    </xf>
    <xf numFmtId="0" fontId="4" fillId="0" borderId="0" applyNumberFormat="0" applyFont="0" applyBorder="0" applyAlignment="0">
      <protection/>
    </xf>
    <xf numFmtId="0" fontId="26" fillId="0" borderId="0">
      <alignment horizontal="left" indent="5"/>
      <protection/>
    </xf>
    <xf numFmtId="0" fontId="27" fillId="0" borderId="0" applyFill="0">
      <alignment horizontal="left" indent="5"/>
      <protection/>
    </xf>
    <xf numFmtId="4" fontId="28" fillId="0" borderId="0" applyFill="0">
      <alignment/>
      <protection/>
    </xf>
    <xf numFmtId="0" fontId="4" fillId="0" borderId="0" applyNumberFormat="0" applyFont="0" applyFill="0" applyBorder="0" applyAlignment="0">
      <protection/>
    </xf>
    <xf numFmtId="0" fontId="29" fillId="0" borderId="0" applyFill="0">
      <alignment horizontal="left" indent="6"/>
      <protection/>
    </xf>
    <xf numFmtId="0" fontId="25" fillId="0" borderId="0" applyFill="0">
      <alignment horizontal="left" indent="6"/>
      <protection/>
    </xf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0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10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164" fontId="3" fillId="0" borderId="22" xfId="10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38" fontId="0" fillId="0" borderId="0" xfId="10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148">
      <alignment/>
      <protection/>
    </xf>
    <xf numFmtId="0" fontId="8" fillId="0" borderId="0" xfId="148" applyNumberFormat="1" applyFont="1" applyAlignment="1">
      <alignment horizontal="center"/>
      <protection/>
    </xf>
    <xf numFmtId="3" fontId="8" fillId="0" borderId="0" xfId="148" applyNumberFormat="1" applyFont="1" applyAlignment="1">
      <alignment horizontal="center"/>
      <protection/>
    </xf>
    <xf numFmtId="0" fontId="8" fillId="0" borderId="0" xfId="149" applyNumberFormat="1" applyFont="1" applyProtection="1">
      <alignment/>
      <protection locked="0"/>
    </xf>
    <xf numFmtId="3" fontId="8" fillId="0" borderId="0" xfId="149" applyNumberFormat="1" applyFont="1" applyAlignment="1" applyProtection="1">
      <alignment/>
      <protection locked="0"/>
    </xf>
    <xf numFmtId="0" fontId="8" fillId="0" borderId="0" xfId="148" applyFont="1" applyAlignment="1">
      <alignment/>
      <protection/>
    </xf>
    <xf numFmtId="49" fontId="8" fillId="0" borderId="0" xfId="143" applyNumberFormat="1" applyFont="1" applyBorder="1" applyAlignment="1">
      <alignment horizontal="center"/>
      <protection/>
    </xf>
    <xf numFmtId="0" fontId="8" fillId="7" borderId="0" xfId="149" applyNumberFormat="1" applyFont="1" applyFill="1" applyProtection="1">
      <alignment/>
      <protection locked="0"/>
    </xf>
    <xf numFmtId="49" fontId="8" fillId="7" borderId="0" xfId="149" applyNumberFormat="1" applyFont="1" applyFill="1" applyProtection="1">
      <alignment/>
      <protection locked="0"/>
    </xf>
    <xf numFmtId="0" fontId="11" fillId="0" borderId="0" xfId="149" applyNumberFormat="1" applyFont="1" applyFill="1" applyAlignment="1" applyProtection="1">
      <alignment/>
      <protection locked="0"/>
    </xf>
    <xf numFmtId="3" fontId="12" fillId="7" borderId="0" xfId="148" applyNumberFormat="1" applyFont="1" applyFill="1" applyAlignment="1" quotePrefix="1">
      <alignment horizontal="center"/>
      <protection/>
    </xf>
  </cellXfs>
  <cellStyles count="1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00A" xfId="65"/>
    <cellStyle name="C00B" xfId="66"/>
    <cellStyle name="C00L" xfId="67"/>
    <cellStyle name="C01A" xfId="68"/>
    <cellStyle name="C01B" xfId="69"/>
    <cellStyle name="C01H" xfId="70"/>
    <cellStyle name="C01L" xfId="71"/>
    <cellStyle name="C02A" xfId="72"/>
    <cellStyle name="C02B" xfId="73"/>
    <cellStyle name="C02H" xfId="74"/>
    <cellStyle name="C02L" xfId="75"/>
    <cellStyle name="C03A" xfId="76"/>
    <cellStyle name="C03B" xfId="77"/>
    <cellStyle name="C03H" xfId="78"/>
    <cellStyle name="C03L" xfId="79"/>
    <cellStyle name="C04A" xfId="80"/>
    <cellStyle name="C04B" xfId="81"/>
    <cellStyle name="C04H" xfId="82"/>
    <cellStyle name="C04L" xfId="83"/>
    <cellStyle name="C05A" xfId="84"/>
    <cellStyle name="C05B" xfId="85"/>
    <cellStyle name="C05H" xfId="86"/>
    <cellStyle name="C05L" xfId="87"/>
    <cellStyle name="C06A" xfId="88"/>
    <cellStyle name="C06B" xfId="89"/>
    <cellStyle name="C06H" xfId="90"/>
    <cellStyle name="C06L" xfId="91"/>
    <cellStyle name="C07A" xfId="92"/>
    <cellStyle name="C07B" xfId="93"/>
    <cellStyle name="C07H" xfId="94"/>
    <cellStyle name="C07L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[0] 2" xfId="102"/>
    <cellStyle name="Comma 2" xfId="103"/>
    <cellStyle name="Comma 2 2" xfId="104"/>
    <cellStyle name="Comma 3" xfId="105"/>
    <cellStyle name="Comma 3 2" xfId="106"/>
    <cellStyle name="Comma 4" xfId="107"/>
    <cellStyle name="Comma 5" xfId="108"/>
    <cellStyle name="Comma 6" xfId="109"/>
    <cellStyle name="Comma0" xfId="110"/>
    <cellStyle name="Currency" xfId="111"/>
    <cellStyle name="Currency [0]" xfId="112"/>
    <cellStyle name="Currency 2" xfId="113"/>
    <cellStyle name="Currency 2 2" xfId="114"/>
    <cellStyle name="Currency 3" xfId="115"/>
    <cellStyle name="Currency 3 2" xfId="116"/>
    <cellStyle name="Currency 4" xfId="117"/>
    <cellStyle name="Currency0" xfId="118"/>
    <cellStyle name="Date" xfId="119"/>
    <cellStyle name="Explanatory Text" xfId="120"/>
    <cellStyle name="Explanatory Text 2" xfId="121"/>
    <cellStyle name="Fixed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eading1" xfId="133"/>
    <cellStyle name="Heading2" xfId="134"/>
    <cellStyle name="Input" xfId="135"/>
    <cellStyle name="Input 2" xfId="136"/>
    <cellStyle name="Linked Cell" xfId="137"/>
    <cellStyle name="Linked Cell 2" xfId="138"/>
    <cellStyle name="Neutral" xfId="139"/>
    <cellStyle name="Neutral 2" xfId="140"/>
    <cellStyle name="Normal 2" xfId="141"/>
    <cellStyle name="Normal 3" xfId="142"/>
    <cellStyle name="Normal 3 2" xfId="143"/>
    <cellStyle name="Normal 3_OPCo Period I PJM  Formula Rate" xfId="144"/>
    <cellStyle name="Normal 4" xfId="145"/>
    <cellStyle name="Normal 4 2" xfId="146"/>
    <cellStyle name="Normal 4_PBOP Exhibit 1" xfId="147"/>
    <cellStyle name="Normal 5" xfId="148"/>
    <cellStyle name="Normal_FN1 Ratebase Draft SPP template (6-11-04) v2" xfId="149"/>
    <cellStyle name="Note" xfId="150"/>
    <cellStyle name="Note 2" xfId="151"/>
    <cellStyle name="Output" xfId="152"/>
    <cellStyle name="Output 2" xfId="153"/>
    <cellStyle name="Percent" xfId="154"/>
    <cellStyle name="Percent 2" xfId="155"/>
    <cellStyle name="Percent 2 2" xfId="156"/>
    <cellStyle name="Percent 3" xfId="157"/>
    <cellStyle name="Percent 3 2" xfId="158"/>
    <cellStyle name="Percent 4" xfId="159"/>
    <cellStyle name="Percent 5" xfId="160"/>
    <cellStyle name="Percent 6" xfId="161"/>
    <cellStyle name="PSChar" xfId="162"/>
    <cellStyle name="PSChar 2" xfId="163"/>
    <cellStyle name="PSDate" xfId="164"/>
    <cellStyle name="PSDate 2" xfId="165"/>
    <cellStyle name="PSDec" xfId="166"/>
    <cellStyle name="PSDec 2" xfId="167"/>
    <cellStyle name="PSdesc" xfId="168"/>
    <cellStyle name="PSHeading" xfId="169"/>
    <cellStyle name="PSInt" xfId="170"/>
    <cellStyle name="PSInt 2" xfId="171"/>
    <cellStyle name="PSSpacer" xfId="172"/>
    <cellStyle name="PStest" xfId="173"/>
    <cellStyle name="R00A" xfId="174"/>
    <cellStyle name="R00B" xfId="175"/>
    <cellStyle name="R00L" xfId="176"/>
    <cellStyle name="R01A" xfId="177"/>
    <cellStyle name="R01B" xfId="178"/>
    <cellStyle name="R01H" xfId="179"/>
    <cellStyle name="R01L" xfId="180"/>
    <cellStyle name="R02A" xfId="181"/>
    <cellStyle name="R02B" xfId="182"/>
    <cellStyle name="R02H" xfId="183"/>
    <cellStyle name="R02L" xfId="184"/>
    <cellStyle name="R03A" xfId="185"/>
    <cellStyle name="R03B" xfId="186"/>
    <cellStyle name="R03H" xfId="187"/>
    <cellStyle name="R03L" xfId="188"/>
    <cellStyle name="R04A" xfId="189"/>
    <cellStyle name="R04B" xfId="190"/>
    <cellStyle name="R04H" xfId="191"/>
    <cellStyle name="R04L" xfId="192"/>
    <cellStyle name="R05A" xfId="193"/>
    <cellStyle name="R05B" xfId="194"/>
    <cellStyle name="R05H" xfId="195"/>
    <cellStyle name="R05L" xfId="196"/>
    <cellStyle name="R06A" xfId="197"/>
    <cellStyle name="R06B" xfId="198"/>
    <cellStyle name="R06H" xfId="199"/>
    <cellStyle name="R06L" xfId="200"/>
    <cellStyle name="R07A" xfId="201"/>
    <cellStyle name="R07B" xfId="202"/>
    <cellStyle name="R07H" xfId="203"/>
    <cellStyle name="R07L" xfId="204"/>
    <cellStyle name="Title" xfId="205"/>
    <cellStyle name="Title 2" xfId="206"/>
    <cellStyle name="Total" xfId="207"/>
    <cellStyle name="Total 2" xfId="208"/>
    <cellStyle name="Warning Text" xfId="209"/>
    <cellStyle name="Warning Text 2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SheetLayoutView="80" zoomScalePageLayoutView="0" workbookViewId="0" topLeftCell="A1">
      <selection activeCell="A13" sqref="A13"/>
    </sheetView>
  </sheetViews>
  <sheetFormatPr defaultColWidth="9.140625" defaultRowHeight="12.75"/>
  <cols>
    <col min="1" max="1" width="47.8515625" style="0" customWidth="1"/>
    <col min="2" max="2" width="22.8515625" style="0" customWidth="1"/>
    <col min="3" max="3" width="39.140625" style="0" bestFit="1" customWidth="1"/>
    <col min="4" max="4" width="22.421875" style="0" customWidth="1"/>
    <col min="5" max="5" width="20.140625" style="0" customWidth="1"/>
    <col min="6" max="6" width="21.421875" style="0" customWidth="1"/>
    <col min="7" max="16" width="12.00390625" style="0" bestFit="1" customWidth="1"/>
    <col min="17" max="17" width="12.00390625" style="0" customWidth="1"/>
  </cols>
  <sheetData>
    <row r="2" spans="2:4" ht="15">
      <c r="B2" s="28"/>
      <c r="C2" s="25" t="s">
        <v>33</v>
      </c>
      <c r="D2" s="25"/>
    </row>
    <row r="3" spans="2:4" ht="15">
      <c r="B3" s="23"/>
      <c r="C3" s="20" t="s">
        <v>34</v>
      </c>
      <c r="D3" s="24"/>
    </row>
    <row r="4" spans="2:4" ht="15">
      <c r="B4" s="22"/>
      <c r="C4" s="21" t="s">
        <v>36</v>
      </c>
      <c r="D4" s="24"/>
    </row>
    <row r="5" spans="2:4" ht="15">
      <c r="B5" s="22"/>
      <c r="C5" s="21" t="s">
        <v>39</v>
      </c>
      <c r="D5" s="24"/>
    </row>
    <row r="6" spans="2:4" ht="12.75">
      <c r="B6" s="19"/>
      <c r="C6" s="19"/>
      <c r="D6" s="19"/>
    </row>
    <row r="7" spans="2:4" ht="15">
      <c r="B7" s="26"/>
      <c r="C7" s="29" t="s">
        <v>35</v>
      </c>
      <c r="D7" s="27"/>
    </row>
    <row r="9" ht="12">
      <c r="A9" s="1" t="s">
        <v>0</v>
      </c>
    </row>
    <row r="10" ht="12">
      <c r="A10" s="1"/>
    </row>
    <row r="12" spans="1:6" ht="27.75" customHeight="1">
      <c r="A12" s="15" t="s">
        <v>1</v>
      </c>
      <c r="B12" s="15" t="s">
        <v>2</v>
      </c>
      <c r="C12" s="15" t="s">
        <v>3</v>
      </c>
      <c r="D12" s="15" t="s">
        <v>4</v>
      </c>
      <c r="E12" s="15" t="s">
        <v>5</v>
      </c>
      <c r="F12" s="15" t="s">
        <v>30</v>
      </c>
    </row>
    <row r="13" spans="1:6" ht="12.75">
      <c r="A13" s="2"/>
      <c r="B13" s="6"/>
      <c r="C13" s="2"/>
      <c r="D13" s="7"/>
      <c r="E13" s="4"/>
      <c r="F13" s="5"/>
    </row>
    <row r="14" spans="1:6" ht="12.75">
      <c r="A14" s="2" t="s">
        <v>12</v>
      </c>
      <c r="B14" s="3">
        <v>83</v>
      </c>
      <c r="C14" s="2" t="s">
        <v>6</v>
      </c>
      <c r="D14" s="4">
        <v>59</v>
      </c>
      <c r="E14" s="4">
        <v>29</v>
      </c>
      <c r="F14" s="5">
        <f>SUM(D14:E14)</f>
        <v>88</v>
      </c>
    </row>
    <row r="15" spans="1:6" ht="12.75">
      <c r="A15" s="2" t="s">
        <v>12</v>
      </c>
      <c r="B15" s="3">
        <v>97</v>
      </c>
      <c r="C15" s="2" t="s">
        <v>11</v>
      </c>
      <c r="D15" s="4">
        <v>6209</v>
      </c>
      <c r="E15" s="4">
        <v>0</v>
      </c>
      <c r="F15" s="5">
        <f aca="true" t="shared" si="0" ref="F15:F22">SUM(D15:E15)</f>
        <v>6209</v>
      </c>
    </row>
    <row r="16" spans="1:6" ht="12.75">
      <c r="A16" s="2" t="s">
        <v>12</v>
      </c>
      <c r="B16" s="3">
        <v>104</v>
      </c>
      <c r="C16" s="2" t="s">
        <v>37</v>
      </c>
      <c r="D16" s="4">
        <v>4</v>
      </c>
      <c r="E16" s="4">
        <v>0</v>
      </c>
      <c r="F16" s="5">
        <f t="shared" si="0"/>
        <v>4</v>
      </c>
    </row>
    <row r="17" spans="1:6" ht="12.75">
      <c r="A17" s="2" t="s">
        <v>12</v>
      </c>
      <c r="B17" s="3">
        <v>105</v>
      </c>
      <c r="C17" s="2" t="s">
        <v>38</v>
      </c>
      <c r="D17" s="4">
        <v>-2</v>
      </c>
      <c r="E17" s="4">
        <v>0</v>
      </c>
      <c r="F17" s="5">
        <f t="shared" si="0"/>
        <v>-2</v>
      </c>
    </row>
    <row r="18" spans="1:6" ht="12.75">
      <c r="A18" s="2" t="s">
        <v>12</v>
      </c>
      <c r="B18" s="3">
        <v>181</v>
      </c>
      <c r="C18" s="2" t="s">
        <v>7</v>
      </c>
      <c r="D18" s="4">
        <v>58968</v>
      </c>
      <c r="E18" s="4">
        <v>-10389</v>
      </c>
      <c r="F18" s="5">
        <f t="shared" si="0"/>
        <v>48579</v>
      </c>
    </row>
    <row r="19" spans="1:6" ht="12.75">
      <c r="A19" s="2" t="s">
        <v>12</v>
      </c>
      <c r="B19" s="3">
        <v>182</v>
      </c>
      <c r="C19" s="2" t="s">
        <v>8</v>
      </c>
      <c r="D19" s="4">
        <v>96</v>
      </c>
      <c r="E19" s="4">
        <v>0</v>
      </c>
      <c r="F19" s="5">
        <f t="shared" si="0"/>
        <v>96</v>
      </c>
    </row>
    <row r="20" spans="1:6" ht="12.75">
      <c r="A20" s="2" t="s">
        <v>12</v>
      </c>
      <c r="B20" s="6">
        <v>184</v>
      </c>
      <c r="C20" s="2" t="s">
        <v>9</v>
      </c>
      <c r="D20" s="4">
        <v>78967</v>
      </c>
      <c r="E20" s="4">
        <v>0</v>
      </c>
      <c r="F20" s="5">
        <f t="shared" si="0"/>
        <v>78967</v>
      </c>
    </row>
    <row r="21" spans="1:6" ht="12.75">
      <c r="A21" s="2" t="s">
        <v>12</v>
      </c>
      <c r="B21" s="6">
        <v>189</v>
      </c>
      <c r="C21" s="2" t="s">
        <v>13</v>
      </c>
      <c r="D21" s="7">
        <v>0</v>
      </c>
      <c r="E21" s="4">
        <v>0</v>
      </c>
      <c r="F21" s="5">
        <f t="shared" si="0"/>
        <v>0</v>
      </c>
    </row>
    <row r="22" spans="1:6" ht="12.75">
      <c r="A22" s="2" t="s">
        <v>12</v>
      </c>
      <c r="B22" s="6">
        <v>186</v>
      </c>
      <c r="C22" s="2" t="s">
        <v>10</v>
      </c>
      <c r="D22" s="4">
        <v>9</v>
      </c>
      <c r="E22" s="4">
        <v>0</v>
      </c>
      <c r="F22" s="5">
        <f t="shared" si="0"/>
        <v>9</v>
      </c>
    </row>
    <row r="23" spans="1:6" ht="12.75">
      <c r="A23" s="2"/>
      <c r="B23" s="6"/>
      <c r="C23" s="2"/>
      <c r="D23" s="7"/>
      <c r="E23" s="4"/>
      <c r="F23" s="8"/>
    </row>
    <row r="24" spans="1:6" ht="13.5" thickBot="1">
      <c r="A24" s="9" t="s">
        <v>14</v>
      </c>
      <c r="B24" s="10"/>
      <c r="C24" s="10"/>
      <c r="D24" s="11">
        <f>SUM(D14:D23)</f>
        <v>144310</v>
      </c>
      <c r="E24" s="11">
        <f>SUM(E14:E23)</f>
        <v>-10360</v>
      </c>
      <c r="F24" s="11">
        <f>SUM(F14:F23)</f>
        <v>133950</v>
      </c>
    </row>
    <row r="25" ht="12.75" thickTop="1"/>
    <row r="29" ht="15">
      <c r="A29" s="12" t="s">
        <v>15</v>
      </c>
    </row>
    <row r="30" spans="1:6" ht="33" customHeight="1">
      <c r="A30" s="13" t="s">
        <v>16</v>
      </c>
      <c r="B30" s="15" t="s">
        <v>2</v>
      </c>
      <c r="C30" s="14" t="s">
        <v>17</v>
      </c>
      <c r="D30" s="15" t="s">
        <v>4</v>
      </c>
      <c r="E30" s="15" t="s">
        <v>5</v>
      </c>
      <c r="F30" s="15" t="s">
        <v>30</v>
      </c>
    </row>
    <row r="31" spans="1:6" ht="12.75">
      <c r="A31" t="s">
        <v>21</v>
      </c>
      <c r="B31" s="6" t="s">
        <v>24</v>
      </c>
      <c r="C31" s="16" t="s">
        <v>20</v>
      </c>
      <c r="D31" s="17">
        <v>6270</v>
      </c>
      <c r="E31" s="18">
        <f>+F31-D31</f>
        <v>29</v>
      </c>
      <c r="F31" s="5">
        <f>SUM(F14:F17)</f>
        <v>6299</v>
      </c>
    </row>
    <row r="32" spans="1:6" ht="12.75">
      <c r="A32" t="s">
        <v>22</v>
      </c>
      <c r="B32" s="6" t="s">
        <v>23</v>
      </c>
      <c r="C32" s="16" t="s">
        <v>18</v>
      </c>
      <c r="D32" s="17">
        <v>138040</v>
      </c>
      <c r="E32" s="18">
        <f>+F32-D32</f>
        <v>-10389</v>
      </c>
      <c r="F32" s="5">
        <f>SUM(F18:F22)</f>
        <v>127651</v>
      </c>
    </row>
    <row r="33" ht="12">
      <c r="B33" s="3"/>
    </row>
    <row r="34" spans="1:6" ht="12.75">
      <c r="A34" t="s">
        <v>25</v>
      </c>
      <c r="B34" s="6" t="s">
        <v>24</v>
      </c>
      <c r="C34" s="16" t="s">
        <v>28</v>
      </c>
      <c r="D34" s="17">
        <f>+D31</f>
        <v>6270</v>
      </c>
      <c r="E34" s="18">
        <f>+F34-D34</f>
        <v>29</v>
      </c>
      <c r="F34" s="5">
        <f>+F31</f>
        <v>6299</v>
      </c>
    </row>
    <row r="35" spans="1:6" ht="12.75">
      <c r="A35" t="s">
        <v>26</v>
      </c>
      <c r="B35" s="6" t="s">
        <v>23</v>
      </c>
      <c r="C35" s="16" t="s">
        <v>29</v>
      </c>
      <c r="D35" s="17">
        <f>+D32</f>
        <v>138040</v>
      </c>
      <c r="E35" s="18">
        <f>+F35-D35</f>
        <v>-10389</v>
      </c>
      <c r="F35" s="5">
        <f>+F32</f>
        <v>127651</v>
      </c>
    </row>
    <row r="36" spans="2:3" ht="12">
      <c r="B36" s="3"/>
      <c r="C36" s="16"/>
    </row>
    <row r="37" spans="1:6" ht="12.75">
      <c r="A37" t="s">
        <v>31</v>
      </c>
      <c r="B37" s="6" t="s">
        <v>24</v>
      </c>
      <c r="C37" s="16" t="s">
        <v>32</v>
      </c>
      <c r="D37" s="17">
        <f>+D31</f>
        <v>6270</v>
      </c>
      <c r="E37" s="18">
        <f>+F37-D37</f>
        <v>29</v>
      </c>
      <c r="F37" s="5">
        <f>+F31</f>
        <v>6299</v>
      </c>
    </row>
    <row r="38" spans="1:6" ht="12.75">
      <c r="A38" t="s">
        <v>27</v>
      </c>
      <c r="B38" s="6" t="s">
        <v>23</v>
      </c>
      <c r="C38" s="16" t="s">
        <v>19</v>
      </c>
      <c r="D38" s="17">
        <f>+D32</f>
        <v>138040</v>
      </c>
      <c r="E38" s="18">
        <f>+F38-D38</f>
        <v>-10389</v>
      </c>
      <c r="F38" s="5">
        <f>+F32</f>
        <v>127651</v>
      </c>
    </row>
    <row r="39" ht="12">
      <c r="B39" s="6"/>
    </row>
    <row r="40" ht="12">
      <c r="B40" s="6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Jeff Dornsife</cp:lastModifiedBy>
  <cp:lastPrinted>2016-05-20T17:31:01Z</cp:lastPrinted>
  <dcterms:created xsi:type="dcterms:W3CDTF">2016-05-18T17:50:02Z</dcterms:created>
  <dcterms:modified xsi:type="dcterms:W3CDTF">2017-05-25T16:39:17Z</dcterms:modified>
  <cp:category/>
  <cp:version/>
  <cp:contentType/>
  <cp:contentStatus/>
</cp:coreProperties>
</file>